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710770\Documents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工事費内訳書!$A$1:$G$49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工事費内訳書!$G$49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工事費内訳書!$I$49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20"/>
  <c r="G31"/>
  <c r="G33"/>
  <c r="G37"/>
  <c r="G38"/>
  <c r="G39"/>
  <c r="G42"/>
  <c r="G43"/>
  <c r="G45"/>
  <c r="G48"/>
  <c r="G49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<sst xmlns="http://schemas.openxmlformats.org/spreadsheetml/2006/main">
  <si>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</si>
  <si>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</si>
  <si>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</si>
  <si>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</si>
  <si>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</si>
  <si>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Ｒ７馬耕　地すべり　木屋平　弓道左岸排水ボーリング工事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</si>
  <si>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</si>
  <si>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</si>
  <si>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</si>
  <si>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</si>
  <si>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</si>
  <si>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</si>
  <si>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</si>
  <si>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</si>
  <si>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</si>
  <si>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</si>
  <si>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水抜きボーリング工
_x000d_</t>
  </si>
  <si>
    <t>集排水ボーリング(ロータリー式)
_x000d_礫質土</t>
  </si>
  <si>
    <t>ｍ</t>
  </si>
  <si>
    <t>保孔管(ロータリー式)
_x000d_無孔管</t>
  </si>
  <si>
    <t>保孔管(ロータリー式)
_x000d_有孔管</t>
  </si>
  <si>
    <t>ボーリングマシン設置・撤去（ロータリー式）
_x000d_地表</t>
  </si>
  <si>
    <t>回</t>
  </si>
  <si>
    <t>足場工
_x000d_</t>
  </si>
  <si>
    <t>空m3</t>
  </si>
  <si>
    <t>孔口処理工
_x000d_</t>
  </si>
  <si>
    <t>張コンクリート
_x000d_</t>
  </si>
  <si>
    <t>m3</t>
  </si>
  <si>
    <t>コンクリート
_x000d_集水枡</t>
  </si>
  <si>
    <t>型枠
_x000d_張コンクリート</t>
  </si>
  <si>
    <t>㎡</t>
  </si>
  <si>
    <t>型枠
_x000d_集水枡</t>
  </si>
  <si>
    <t>裏石積
_x000d_</t>
  </si>
  <si>
    <t>基礎砕石
_x000d_12.5cmを超え17.5cm以下</t>
  </si>
  <si>
    <t>口元管
_x000d_</t>
  </si>
  <si>
    <t>エルボ45°
_x000d_</t>
  </si>
  <si>
    <t>個</t>
  </si>
  <si>
    <t>塩ビ掃除口
_x000d_</t>
  </si>
  <si>
    <t>異種管継手
_x000d_</t>
  </si>
  <si>
    <t>流末処理工
_x000d_</t>
  </si>
  <si>
    <t>土工
_x000d_</t>
  </si>
  <si>
    <t>床掘り
_x000d_</t>
  </si>
  <si>
    <t>埋戻し
_x000d_人力</t>
  </si>
  <si>
    <t>敷均し
_x000d_</t>
  </si>
  <si>
    <t>直接工事費（仮設工）
_x000d_</t>
  </si>
  <si>
    <t>仮設工
_x000d_</t>
  </si>
  <si>
    <t>モノレール設置・運搬
_x000d_</t>
  </si>
  <si>
    <t>モノレール設置
_x000d_</t>
  </si>
  <si>
    <t>モノレール運搬
_x000d_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</si>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</sst>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+G11+G42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+G12+G37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+G14+G20+G31+G33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16</v>
      </c>
      <c r="D14" s="17"/>
      <c r="E14" s="18" t="s">
        <v>13</v>
      </c>
      <c r="F14" s="19">
        <v>1</v>
      </c>
      <c r="G14" s="20">
        <f>+G15+G16+G17+G18+G19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17</v>
      </c>
      <c r="E15" s="18" t="s">
        <v>18</v>
      </c>
      <c r="F15" s="19">
        <v>300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18</v>
      </c>
      <c r="F16" s="19">
        <v>25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20</v>
      </c>
      <c r="E17" s="18" t="s">
        <v>18</v>
      </c>
      <c r="F17" s="19">
        <v>275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21</v>
      </c>
      <c r="E18" s="18" t="s">
        <v>22</v>
      </c>
      <c r="F18" s="19">
        <v>1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23</v>
      </c>
      <c r="E19" s="18" t="s">
        <v>24</v>
      </c>
      <c r="F19" s="19">
        <v>26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16" t="s">
        <v>25</v>
      </c>
      <c r="D20" s="17"/>
      <c r="E20" s="18" t="s">
        <v>13</v>
      </c>
      <c r="F20" s="19">
        <v>1</v>
      </c>
      <c r="G20" s="20">
        <f>+G21+G22+G23+G24+G25+G26+G27+G28+G29+G30</f>
        <v>0</v>
      </c>
      <c r="H20" s="21"/>
      <c r="I20" s="22">
        <v>11</v>
      </c>
      <c r="J20" s="22">
        <v>3</v>
      </c>
    </row>
    <row r="21" ht="42" customHeight="1">
      <c r="A21" s="23"/>
      <c r="B21" s="24"/>
      <c r="C21" s="24"/>
      <c r="D21" s="25" t="s">
        <v>26</v>
      </c>
      <c r="E21" s="18" t="s">
        <v>27</v>
      </c>
      <c r="F21" s="19">
        <v>0.90000000000000002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28</v>
      </c>
      <c r="E22" s="18" t="s">
        <v>27</v>
      </c>
      <c r="F22" s="19">
        <v>0.59999999999999998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29</v>
      </c>
      <c r="E23" s="18" t="s">
        <v>30</v>
      </c>
      <c r="F23" s="19">
        <v>4.9000000000000004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31</v>
      </c>
      <c r="E24" s="18" t="s">
        <v>30</v>
      </c>
      <c r="F24" s="19">
        <v>4.5999999999999996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32</v>
      </c>
      <c r="E25" s="18" t="s">
        <v>30</v>
      </c>
      <c r="F25" s="19">
        <v>4.7999999999999998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33</v>
      </c>
      <c r="E26" s="18" t="s">
        <v>30</v>
      </c>
      <c r="F26" s="19">
        <v>2.8999999999999999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34</v>
      </c>
      <c r="E27" s="18" t="s">
        <v>18</v>
      </c>
      <c r="F27" s="19">
        <v>12.5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35</v>
      </c>
      <c r="E28" s="18" t="s">
        <v>36</v>
      </c>
      <c r="F28" s="19">
        <v>5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37</v>
      </c>
      <c r="E29" s="18" t="s">
        <v>18</v>
      </c>
      <c r="F29" s="19">
        <v>0.5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38</v>
      </c>
      <c r="E30" s="18" t="s">
        <v>36</v>
      </c>
      <c r="F30" s="19">
        <v>1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16" t="s">
        <v>39</v>
      </c>
      <c r="D31" s="17"/>
      <c r="E31" s="18" t="s">
        <v>13</v>
      </c>
      <c r="F31" s="19">
        <v>1</v>
      </c>
      <c r="G31" s="20">
        <f>+G32</f>
        <v>0</v>
      </c>
      <c r="H31" s="21"/>
      <c r="I31" s="22">
        <v>22</v>
      </c>
      <c r="J31" s="22">
        <v>3</v>
      </c>
    </row>
    <row r="32" ht="42" customHeight="1">
      <c r="A32" s="23"/>
      <c r="B32" s="24"/>
      <c r="C32" s="24"/>
      <c r="D32" s="25" t="s">
        <v>39</v>
      </c>
      <c r="E32" s="18" t="s">
        <v>18</v>
      </c>
      <c r="F32" s="19">
        <v>35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16" t="s">
        <v>40</v>
      </c>
      <c r="D33" s="17"/>
      <c r="E33" s="18" t="s">
        <v>13</v>
      </c>
      <c r="F33" s="19">
        <v>1</v>
      </c>
      <c r="G33" s="20">
        <f>+G34+G35+G36</f>
        <v>0</v>
      </c>
      <c r="H33" s="21"/>
      <c r="I33" s="22">
        <v>24</v>
      </c>
      <c r="J33" s="22">
        <v>3</v>
      </c>
    </row>
    <row r="34" ht="42" customHeight="1">
      <c r="A34" s="23"/>
      <c r="B34" s="24"/>
      <c r="C34" s="24"/>
      <c r="D34" s="25" t="s">
        <v>41</v>
      </c>
      <c r="E34" s="18" t="s">
        <v>27</v>
      </c>
      <c r="F34" s="19">
        <v>5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42</v>
      </c>
      <c r="E35" s="18" t="s">
        <v>27</v>
      </c>
      <c r="F35" s="19">
        <v>2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43</v>
      </c>
      <c r="E36" s="18" t="s">
        <v>27</v>
      </c>
      <c r="F36" s="19">
        <v>3</v>
      </c>
      <c r="G36" s="26"/>
      <c r="H36" s="21"/>
      <c r="I36" s="22">
        <v>27</v>
      </c>
      <c r="J36" s="22">
        <v>4</v>
      </c>
    </row>
    <row r="37" ht="42" customHeight="1">
      <c r="A37" s="15" t="s">
        <v>44</v>
      </c>
      <c r="B37" s="16"/>
      <c r="C37" s="16"/>
      <c r="D37" s="17"/>
      <c r="E37" s="18" t="s">
        <v>13</v>
      </c>
      <c r="F37" s="19">
        <v>1</v>
      </c>
      <c r="G37" s="20">
        <f>+G38</f>
        <v>0</v>
      </c>
      <c r="H37" s="21"/>
      <c r="I37" s="22">
        <v>28</v>
      </c>
      <c r="J37" s="22">
        <v>1</v>
      </c>
    </row>
    <row r="38" ht="42" customHeight="1">
      <c r="A38" s="23"/>
      <c r="B38" s="16" t="s">
        <v>45</v>
      </c>
      <c r="C38" s="16"/>
      <c r="D38" s="17"/>
      <c r="E38" s="18" t="s">
        <v>13</v>
      </c>
      <c r="F38" s="19">
        <v>1</v>
      </c>
      <c r="G38" s="20">
        <f>+G39</f>
        <v>0</v>
      </c>
      <c r="H38" s="21"/>
      <c r="I38" s="22">
        <v>29</v>
      </c>
      <c r="J38" s="22">
        <v>2</v>
      </c>
    </row>
    <row r="39" ht="42" customHeight="1">
      <c r="A39" s="23"/>
      <c r="B39" s="24"/>
      <c r="C39" s="16" t="s">
        <v>46</v>
      </c>
      <c r="D39" s="17"/>
      <c r="E39" s="18" t="s">
        <v>13</v>
      </c>
      <c r="F39" s="19">
        <v>1</v>
      </c>
      <c r="G39" s="20">
        <f>+G40+G41</f>
        <v>0</v>
      </c>
      <c r="H39" s="21"/>
      <c r="I39" s="22">
        <v>30</v>
      </c>
      <c r="J39" s="22">
        <v>3</v>
      </c>
    </row>
    <row r="40" ht="42" customHeight="1">
      <c r="A40" s="23"/>
      <c r="B40" s="24"/>
      <c r="C40" s="24"/>
      <c r="D40" s="25" t="s">
        <v>47</v>
      </c>
      <c r="E40" s="18" t="s">
        <v>13</v>
      </c>
      <c r="F40" s="19">
        <v>1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48</v>
      </c>
      <c r="E41" s="18" t="s">
        <v>13</v>
      </c>
      <c r="F41" s="19">
        <v>1</v>
      </c>
      <c r="G41" s="26"/>
      <c r="H41" s="21"/>
      <c r="I41" s="22">
        <v>32</v>
      </c>
      <c r="J41" s="22">
        <v>4</v>
      </c>
    </row>
    <row r="42" ht="42" customHeight="1">
      <c r="A42" s="15" t="s">
        <v>49</v>
      </c>
      <c r="B42" s="16"/>
      <c r="C42" s="16"/>
      <c r="D42" s="17"/>
      <c r="E42" s="18" t="s">
        <v>13</v>
      </c>
      <c r="F42" s="19">
        <v>1</v>
      </c>
      <c r="G42" s="20">
        <f>+G43+G45</f>
        <v>0</v>
      </c>
      <c r="H42" s="21"/>
      <c r="I42" s="22">
        <v>33</v>
      </c>
      <c r="J42" s="22"/>
    </row>
    <row r="43" ht="42" customHeight="1">
      <c r="A43" s="15" t="s">
        <v>50</v>
      </c>
      <c r="B43" s="16"/>
      <c r="C43" s="16"/>
      <c r="D43" s="17"/>
      <c r="E43" s="18" t="s">
        <v>13</v>
      </c>
      <c r="F43" s="19">
        <v>1</v>
      </c>
      <c r="G43" s="20">
        <f>+G44</f>
        <v>0</v>
      </c>
      <c r="H43" s="21"/>
      <c r="I43" s="22">
        <v>34</v>
      </c>
      <c r="J43" s="22">
        <v>200</v>
      </c>
    </row>
    <row r="44" ht="42" customHeight="1">
      <c r="A44" s="15" t="s">
        <v>51</v>
      </c>
      <c r="B44" s="16"/>
      <c r="C44" s="16"/>
      <c r="D44" s="17"/>
      <c r="E44" s="18" t="s">
        <v>13</v>
      </c>
      <c r="F44" s="19">
        <v>1</v>
      </c>
      <c r="G44" s="26"/>
      <c r="H44" s="21"/>
      <c r="I44" s="22">
        <v>35</v>
      </c>
      <c r="J44" s="22"/>
    </row>
    <row r="45" ht="42" customHeight="1">
      <c r="A45" s="15" t="s">
        <v>52</v>
      </c>
      <c r="B45" s="16"/>
      <c r="C45" s="16"/>
      <c r="D45" s="17"/>
      <c r="E45" s="18" t="s">
        <v>13</v>
      </c>
      <c r="F45" s="19">
        <v>1</v>
      </c>
      <c r="G45" s="20">
        <f>+G46</f>
        <v>0</v>
      </c>
      <c r="H45" s="21"/>
      <c r="I45" s="22">
        <v>36</v>
      </c>
      <c r="J45" s="22">
        <v>210</v>
      </c>
    </row>
    <row r="46" ht="42" customHeight="1">
      <c r="A46" s="15" t="s">
        <v>53</v>
      </c>
      <c r="B46" s="16"/>
      <c r="C46" s="16"/>
      <c r="D46" s="17"/>
      <c r="E46" s="18" t="s">
        <v>13</v>
      </c>
      <c r="F46" s="19">
        <v>1</v>
      </c>
      <c r="G46" s="26"/>
      <c r="H46" s="21"/>
      <c r="I46" s="22">
        <v>37</v>
      </c>
      <c r="J46" s="22"/>
    </row>
    <row r="47" ht="42" customHeight="1">
      <c r="A47" s="15" t="s">
        <v>54</v>
      </c>
      <c r="B47" s="16"/>
      <c r="C47" s="16"/>
      <c r="D47" s="17"/>
      <c r="E47" s="18" t="s">
        <v>13</v>
      </c>
      <c r="F47" s="19">
        <v>1</v>
      </c>
      <c r="G47" s="26"/>
      <c r="H47" s="21"/>
      <c r="I47" s="22">
        <v>38</v>
      </c>
      <c r="J47" s="22">
        <v>220</v>
      </c>
    </row>
    <row r="48" ht="42" customHeight="1">
      <c r="A48" s="15" t="s">
        <v>55</v>
      </c>
      <c r="B48" s="16"/>
      <c r="C48" s="16"/>
      <c r="D48" s="17"/>
      <c r="E48" s="18" t="s">
        <v>13</v>
      </c>
      <c r="F48" s="19">
        <v>1</v>
      </c>
      <c r="G48" s="20">
        <f>+G10+G47</f>
        <v>0</v>
      </c>
      <c r="H48" s="21"/>
      <c r="I48" s="22">
        <v>39</v>
      </c>
      <c r="J48" s="22">
        <v>30</v>
      </c>
    </row>
    <row r="49" ht="42" customHeight="1">
      <c r="A49" s="27" t="s">
        <v>56</v>
      </c>
      <c r="B49" s="28"/>
      <c r="C49" s="28"/>
      <c r="D49" s="29"/>
      <c r="E49" s="30" t="s">
        <v>57</v>
      </c>
      <c r="F49" s="31" t="s">
        <v>57</v>
      </c>
      <c r="G49" s="32">
        <f>G48</f>
        <v>0</v>
      </c>
      <c r="I49" s="33">
        <v>40</v>
      </c>
      <c r="J49" s="33">
        <v>90</v>
      </c>
    </row>
    <row r="50" ht="42" customHeight="1"/>
    <row r="51" ht="42" customHeight="1"/>
    <row r="52" ht="13.2"/>
    <row r="53" ht="13.2"/>
    <row r="54" ht="13.2"/>
    <row r="55" ht="13.2"/>
    <row r="60" ht="13.2"/>
    <row r="61" ht="13.2"/>
    <row r="62" ht="13.2"/>
  </sheetData>
  <sheetProtection sheet="1" objects="1" scenarios="1" spinCount="100000" saltValue="3U2qE7BnJ7V3kwwg9Knl41U0+N3o0bD9kKvx7OjpwvqjciAKSvnL62L8ebTIuBkjj5ZpVRaTKgLrSxs9j6ATDQ==" hashValue="dpbihBcCno8vXbBUxSRXiDL6ax5hcv0tTr1Bj+9bcagPahFybs0KVf1YlHzIqnuBcPUGOLSU+N3vWe4Zxa27UA==" algorithmName="SHA-512" password="FD80"/>
  <mergeCells count="25">
    <mergeCell ref="A49:D49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0:D20"/>
    <mergeCell ref="C31:D31"/>
    <mergeCell ref="C33:D33"/>
    <mergeCell ref="A37:D37"/>
    <mergeCell ref="B38:D38"/>
    <mergeCell ref="C39:D39"/>
    <mergeCell ref="A42:D42"/>
    <mergeCell ref="A43:D43"/>
    <mergeCell ref="A44:D44"/>
    <mergeCell ref="A45:D45"/>
    <mergeCell ref="A46:D46"/>
    <mergeCell ref="A47:D47"/>
    <mergeCell ref="A48:D48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tominaga tatsuyuki</cp:lastModifiedBy>
  <cp:lastPrinted>2020-10-12T05:07:54Z</cp:lastPrinted>
  <dcterms:created xsi:type="dcterms:W3CDTF">2014-01-09T08:55:00Z</dcterms:created>
  <dcterms:modified xsi:type="dcterms:W3CDTF">2025-07-11T06:38:02Z</dcterms:modified>
</cp:coreProperties>
</file>